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CION/FITURCA/2021/ACT. FRACCIONES DE TRANSPARENCIA/Formatos Admin 4p21/terminados/"/>
    </mc:Choice>
  </mc:AlternateContent>
  <xr:revisionPtr revIDLastSave="0" documentId="13_ncr:1_{3C9DD4B0-3585-4E4F-BF3E-BB88059A5086}" xr6:coauthVersionLast="47" xr6:coauthVersionMax="47" xr10:uidLastSave="{00000000-0000-0000-0000-000000000000}"/>
  <bookViews>
    <workbookView xWindow="0" yWindow="500" windowWidth="28800" windowHeight="13580" xr2:uid="{00000000-000D-0000-FFFF-FFFF00000000}"/>
  </bookViews>
  <sheets>
    <sheet name="Reporte de Formatos" sheetId="1" r:id="rId1"/>
    <sheet name="Tabla_47314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2" l="1"/>
  <c r="H14" i="2"/>
  <c r="E15" i="2"/>
  <c r="E14" i="2"/>
  <c r="E13" i="2"/>
  <c r="H11" i="2"/>
  <c r="H10" i="2"/>
  <c r="H12" i="2"/>
  <c r="E12" i="2"/>
  <c r="E11" i="2"/>
  <c r="E10" i="2"/>
  <c r="F7" i="2"/>
  <c r="F8" i="2"/>
  <c r="F9" i="2"/>
  <c r="E4" i="2" l="1"/>
  <c r="F4" i="2" s="1"/>
  <c r="F6" i="2"/>
  <c r="F5" i="2"/>
</calcChain>
</file>

<file path=xl/sharedStrings.xml><?xml version="1.0" encoding="utf-8"?>
<sst xmlns="http://schemas.openxmlformats.org/spreadsheetml/2006/main" count="80" uniqueCount="56">
  <si>
    <t>51121</t>
  </si>
  <si>
    <t>TÍTULO</t>
  </si>
  <si>
    <t>NOMBRE CORTO</t>
  </si>
  <si>
    <t>DESCRIPCIÓN</t>
  </si>
  <si>
    <t>Presupuesto asignado_Ejercicio de los egresos presupuestarios</t>
  </si>
  <si>
    <t>LTAIPBCSA75FXXIB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</si>
  <si>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</si>
  <si>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</si>
  <si>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</si>
  <si>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</si>
  <si>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</si>
  <si>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</si>
  <si>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</si>
  <si>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</si>
  <si>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473136</t>
  </si>
  <si>
    <t>473141</t>
  </si>
  <si>
    <t>473140</t>
  </si>
  <si>
    <t>473144</t>
  </si>
  <si>
    <t>473139</t>
  </si>
  <si>
    <t>473143</t>
  </si>
  <si>
    <t>473137</t>
  </si>
  <si>
    <t>473138</t>
  </si>
  <si>
    <t>473142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</si>
  <si>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</si>
  <si>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</si>
  <si>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</si>
  <si>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</si>
  <si>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Tabla_473144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</si>
  <si>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</si>
  <si>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</si>
  <si>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</si>
  <si>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</si>
  <si>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</si>
  <si>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</si>
  <si>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61119</t>
  </si>
  <si>
    <t>61120</t>
  </si>
  <si>
    <t>61121</t>
  </si>
  <si>
    <t>61122</t>
  </si>
  <si>
    <t>61123</t>
  </si>
  <si>
    <t>61124</t>
  </si>
  <si>
    <t>61125</t>
  </si>
  <si>
    <t>61126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</si>
  <si>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</si>
  <si>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</si>
  <si>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</si>
  <si>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</si>
  <si>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</si>
  <si>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</si>
  <si>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</si>
  <si>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</si>
  <si>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</si>
  <si>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PROMOCIÓN</t>
  </si>
  <si>
    <t>PUBLICIDAD</t>
  </si>
  <si>
    <t>GASTOS ADMON</t>
  </si>
  <si>
    <t>Administración</t>
  </si>
  <si>
    <t>Es inexistente la información que se refieren las columna: E, en virtud de que está siendo generado el hiervínculo con la información correspondiente B de la tabla 469698 en virtud de que que el fideicomiso se encuentra en transición para la contabilidad gubernamental por lo que no se cuenta con clave de capítulo de gasto y la I ya que no se cuenta con el monto requerido en dicha celda. 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</si>
</sst>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164" fontId="0" fillId="0" borderId="0" xfId="1" applyNumberFormat="1" applyFont="1"/>
    <xf numFmtId="0" fontId="0" fillId="0" borderId="0" xfId="0" applyFill="1" applyBorder="1"/>
    <xf numFmtId="0" fontId="0" fillId="0" borderId="0" xfId="0" applyAlignment="1"/>
    <xf numFmtId="0" fontId="0" fillId="0" borderId="0" xfId="0"/>
    <xf numFmtId="16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70.1640625" bestFit="1" customWidth="1"/>
    <col min="5" max="5" width="61.5" bestFit="1" customWidth="1"/>
    <col min="6" max="6" width="73.1640625" bestFit="1" customWidth="1"/>
    <col min="7" max="7" width="17.5" bestFit="1" customWidth="1"/>
    <col min="8" max="8" width="20" bestFit="1" customWidth="1"/>
    <col min="9" max="9" width="8" bestFit="1" customWidth="1"/>
  </cols>
  <sheetData>
    <row r="1" spans="1:9" hidden="1" x14ac:dyDescent="0.2">
      <c r="A1" t="s">
        <v>0</v>
      </c>
    </row>
    <row r="2" spans="1:9" x14ac:dyDescent="0.2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9" x14ac:dyDescent="0.2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">
      <c r="A6" s="12" t="s">
        <v>23</v>
      </c>
      <c r="B6" s="13"/>
      <c r="C6" s="13"/>
      <c r="D6" s="13"/>
      <c r="E6" s="13"/>
      <c r="F6" s="13"/>
      <c r="G6" s="13"/>
      <c r="H6" s="13"/>
      <c r="I6" s="13"/>
    </row>
    <row r="7" spans="1:9" ht="29" x14ac:dyDescent="0.2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">
      <c r="A8">
        <v>2021</v>
      </c>
      <c r="B8" s="3">
        <v>44197</v>
      </c>
      <c r="C8" s="3">
        <v>44286</v>
      </c>
      <c r="D8">
        <v>1</v>
      </c>
      <c r="F8" s="5" t="s">
        <v>54</v>
      </c>
      <c r="G8" s="3">
        <v>44403</v>
      </c>
      <c r="H8" s="3">
        <v>44403</v>
      </c>
      <c r="I8" s="5" t="s">
        <v>55</v>
      </c>
    </row>
    <row r="9" spans="1:9" x14ac:dyDescent="0.2">
      <c r="A9">
        <v>2021</v>
      </c>
      <c r="B9" s="3">
        <v>44287</v>
      </c>
      <c r="C9" s="3">
        <v>44377</v>
      </c>
      <c r="D9">
        <v>2</v>
      </c>
      <c r="F9" s="5" t="s">
        <v>54</v>
      </c>
      <c r="G9" s="3">
        <v>44403</v>
      </c>
      <c r="H9" s="3">
        <v>44403</v>
      </c>
      <c r="I9" s="8" t="s">
        <v>55</v>
      </c>
    </row>
    <row r="10" spans="1:9" x14ac:dyDescent="0.2">
      <c r="A10">
        <v>2021</v>
      </c>
      <c r="B10" s="3">
        <v>44378</v>
      </c>
      <c r="C10" s="3">
        <v>44469</v>
      </c>
      <c r="D10">
        <v>3</v>
      </c>
      <c r="F10" s="9" t="s">
        <v>54</v>
      </c>
      <c r="G10" s="3">
        <v>44511</v>
      </c>
      <c r="H10" s="3">
        <v>44511</v>
      </c>
      <c r="I10" s="8" t="s">
        <v>55</v>
      </c>
    </row>
    <row r="11" spans="1:9" x14ac:dyDescent="0.2">
      <c r="A11">
        <v>2021</v>
      </c>
      <c r="B11" s="3">
        <v>44470</v>
      </c>
      <c r="C11" s="3">
        <v>44561</v>
      </c>
      <c r="D11" s="11">
        <v>4</v>
      </c>
      <c r="F11" s="11" t="s">
        <v>54</v>
      </c>
      <c r="G11" s="3">
        <v>44614</v>
      </c>
      <c r="H11" s="3">
        <v>44614</v>
      </c>
      <c r="I11" s="8" t="s">
        <v>55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topLeftCell="A3" workbookViewId="0">
      <selection activeCell="E20" sqref="E20"/>
    </sheetView>
  </sheetViews>
  <sheetFormatPr baseColWidth="10" defaultColWidth="8.83203125" defaultRowHeight="15" x14ac:dyDescent="0.2"/>
  <cols>
    <col min="1" max="1" width="3.33203125" bestFit="1" customWidth="1"/>
    <col min="2" max="2" width="29.1640625" bestFit="1" customWidth="1"/>
    <col min="3" max="3" width="38.5" bestFit="1" customWidth="1"/>
    <col min="4" max="4" width="24.83203125" bestFit="1" customWidth="1"/>
    <col min="5" max="5" width="29.33203125" bestFit="1" customWidth="1"/>
    <col min="6" max="6" width="15.1640625" bestFit="1" customWidth="1"/>
    <col min="7" max="7" width="14.1640625" bestFit="1" customWidth="1"/>
    <col min="8" max="8" width="20" customWidth="1"/>
    <col min="9" max="9" width="13.83203125" bestFit="1" customWidth="1"/>
  </cols>
  <sheetData>
    <row r="1" spans="1:9" hidden="1" x14ac:dyDescent="0.2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ht="16" x14ac:dyDescent="0.2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">
      <c r="A4" s="4">
        <v>1</v>
      </c>
      <c r="B4" s="4"/>
      <c r="C4" s="4" t="s">
        <v>51</v>
      </c>
      <c r="D4" s="6">
        <v>96665124</v>
      </c>
      <c r="E4" s="6">
        <f>6848302-470000</f>
        <v>6378302</v>
      </c>
      <c r="F4" s="6">
        <f>+D4+E4</f>
        <v>103043426</v>
      </c>
      <c r="G4" s="6">
        <v>11319711</v>
      </c>
      <c r="H4" s="6">
        <v>11319711.430000002</v>
      </c>
    </row>
    <row r="5" spans="1:9" x14ac:dyDescent="0.2">
      <c r="A5" s="4">
        <v>1</v>
      </c>
      <c r="B5" s="4"/>
      <c r="C5" s="4" t="s">
        <v>52</v>
      </c>
      <c r="D5" s="6">
        <v>76511407</v>
      </c>
      <c r="E5" s="6">
        <v>23459088</v>
      </c>
      <c r="F5" s="6">
        <f t="shared" ref="F5:F9" si="0">+D5+E5</f>
        <v>99970495</v>
      </c>
      <c r="G5" s="6">
        <v>5580116</v>
      </c>
      <c r="H5" s="6">
        <v>5580116</v>
      </c>
    </row>
    <row r="6" spans="1:9" x14ac:dyDescent="0.2">
      <c r="A6" s="4">
        <v>1</v>
      </c>
      <c r="B6" s="4"/>
      <c r="C6" s="4" t="s">
        <v>53</v>
      </c>
      <c r="D6" s="6">
        <v>11204641</v>
      </c>
      <c r="E6" s="6">
        <v>29747</v>
      </c>
      <c r="F6" s="6">
        <f t="shared" si="0"/>
        <v>11234388</v>
      </c>
      <c r="G6" s="6">
        <v>2370251</v>
      </c>
      <c r="H6" s="6">
        <v>2370251</v>
      </c>
    </row>
    <row r="7" spans="1:9" x14ac:dyDescent="0.2">
      <c r="A7" s="7">
        <v>2</v>
      </c>
      <c r="C7" s="5" t="s">
        <v>51</v>
      </c>
      <c r="D7" s="6">
        <v>96665124</v>
      </c>
      <c r="E7" s="6">
        <v>16780621</v>
      </c>
      <c r="F7" s="6">
        <f t="shared" si="0"/>
        <v>113445745</v>
      </c>
      <c r="G7" s="6">
        <v>29117060</v>
      </c>
      <c r="H7" s="6">
        <v>29117060</v>
      </c>
    </row>
    <row r="8" spans="1:9" x14ac:dyDescent="0.2">
      <c r="A8" s="7">
        <v>2</v>
      </c>
      <c r="C8" s="5" t="s">
        <v>52</v>
      </c>
      <c r="D8" s="6">
        <v>76511407</v>
      </c>
      <c r="E8">
        <v>39334802</v>
      </c>
      <c r="F8" s="6">
        <f t="shared" si="0"/>
        <v>115846209</v>
      </c>
      <c r="G8" s="6">
        <v>32173075</v>
      </c>
      <c r="H8" s="6">
        <v>32173075</v>
      </c>
    </row>
    <row r="9" spans="1:9" x14ac:dyDescent="0.2">
      <c r="A9" s="7">
        <v>2</v>
      </c>
      <c r="C9" s="5" t="s">
        <v>53</v>
      </c>
      <c r="D9" s="6">
        <v>11204641</v>
      </c>
      <c r="E9">
        <v>103747</v>
      </c>
      <c r="F9" s="6">
        <f t="shared" si="0"/>
        <v>11308388</v>
      </c>
      <c r="G9" s="6">
        <v>2099400</v>
      </c>
      <c r="H9" s="6">
        <v>2099400</v>
      </c>
    </row>
    <row r="10" spans="1:9" x14ac:dyDescent="0.2">
      <c r="A10" s="7">
        <v>3</v>
      </c>
      <c r="C10" s="9" t="s">
        <v>51</v>
      </c>
      <c r="D10" s="6">
        <v>96665124</v>
      </c>
      <c r="E10" s="10">
        <f>+F10-D10</f>
        <v>36882660</v>
      </c>
      <c r="F10">
        <v>133547784</v>
      </c>
      <c r="G10" s="6">
        <v>40325225.31000001</v>
      </c>
      <c r="H10" s="6">
        <f>40325225.31-8165151</f>
        <v>32160074.310000002</v>
      </c>
      <c r="I10" s="6"/>
    </row>
    <row r="11" spans="1:9" x14ac:dyDescent="0.2">
      <c r="A11" s="7">
        <v>3</v>
      </c>
      <c r="C11" s="9" t="s">
        <v>52</v>
      </c>
      <c r="D11" s="6">
        <v>76511407</v>
      </c>
      <c r="E11" s="10">
        <f t="shared" ref="E11:E15" si="1">+F11-D11</f>
        <v>73870827</v>
      </c>
      <c r="F11">
        <v>150382234</v>
      </c>
      <c r="G11" s="6">
        <v>41262528.149999999</v>
      </c>
      <c r="H11" s="6">
        <f>41262528.15-17758504</f>
        <v>23504024.149999999</v>
      </c>
    </row>
    <row r="12" spans="1:9" x14ac:dyDescent="0.2">
      <c r="A12" s="7">
        <v>3</v>
      </c>
      <c r="C12" s="9" t="s">
        <v>53</v>
      </c>
      <c r="D12" s="6">
        <v>11204641</v>
      </c>
      <c r="E12" s="10">
        <f t="shared" si="1"/>
        <v>207692</v>
      </c>
      <c r="F12">
        <v>11412333</v>
      </c>
      <c r="G12" s="6">
        <v>7227060.3699999964</v>
      </c>
      <c r="H12" s="6">
        <f>7227060.37-650211</f>
        <v>6576849.3700000001</v>
      </c>
    </row>
    <row r="13" spans="1:9" x14ac:dyDescent="0.2">
      <c r="A13" s="7">
        <v>4</v>
      </c>
      <c r="B13" s="11"/>
      <c r="C13" s="11" t="s">
        <v>51</v>
      </c>
      <c r="D13" s="6">
        <v>96665124</v>
      </c>
      <c r="E13" s="10">
        <f t="shared" si="1"/>
        <v>38082856</v>
      </c>
      <c r="F13" s="6">
        <v>134747980</v>
      </c>
      <c r="G13" s="6">
        <v>65085374.999999985</v>
      </c>
      <c r="H13" s="6">
        <f>65085375-2194548</f>
        <v>62890827</v>
      </c>
    </row>
    <row r="14" spans="1:9" x14ac:dyDescent="0.2">
      <c r="A14" s="7">
        <v>4</v>
      </c>
      <c r="B14" s="11"/>
      <c r="C14" s="11" t="s">
        <v>52</v>
      </c>
      <c r="D14" s="6">
        <v>76511407</v>
      </c>
      <c r="E14" s="10">
        <f t="shared" si="1"/>
        <v>74350827</v>
      </c>
      <c r="F14" s="6">
        <v>150862234</v>
      </c>
      <c r="G14" s="6">
        <v>80174375</v>
      </c>
      <c r="H14" s="6">
        <f>80174375-11013198</f>
        <v>69161177</v>
      </c>
    </row>
    <row r="15" spans="1:9" x14ac:dyDescent="0.2">
      <c r="A15" s="7">
        <v>4</v>
      </c>
      <c r="B15" s="11"/>
      <c r="C15" s="11" t="s">
        <v>53</v>
      </c>
      <c r="D15" s="6">
        <v>11204641</v>
      </c>
      <c r="E15" s="10">
        <f t="shared" si="1"/>
        <v>221833</v>
      </c>
      <c r="F15" s="6">
        <v>11426474</v>
      </c>
      <c r="G15" s="6">
        <v>9049207</v>
      </c>
      <c r="H15" s="6">
        <v>9049207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Tabla_473144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2021-04-21T00:18:36Z</dcterms:created>
  <dcterms:modified xsi:type="dcterms:W3CDTF">2022-02-24T23:44:45Z</dcterms:modified>
</cp:coreProperties>
</file>