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4P20 OCT-DIC/FORMATOS ADMIN 4P20 TERMINADOS/"/>
    </mc:Choice>
  </mc:AlternateContent>
  <xr:revisionPtr revIDLastSave="0" documentId="13_ncr:1_{BE7348A2-D43B-AD4E-8ABB-DBAF7970ADFE}" xr6:coauthVersionLast="46" xr6:coauthVersionMax="46" xr10:uidLastSave="{00000000-0000-0000-0000-000000000000}"/>
  <bookViews>
    <workbookView xWindow="0" yWindow="500" windowWidth="38380" windowHeight="11160" xr2:uid="{00000000-000D-0000-FFFF-FFFF00000000}"/>
  </bookViews>
  <sheets>
    <sheet name="Reporte de Formatos" sheetId="1" r:id="rId1"/>
    <sheet name="Tabla_47314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2" l="1"/>
  <c r="E32" i="2"/>
  <c r="E30" i="2" l="1"/>
  <c r="E29" i="2"/>
  <c r="E28" i="2"/>
  <c r="E27" i="2" l="1"/>
  <c r="E26" i="2"/>
  <c r="E25" i="2"/>
  <c r="E24" i="2" l="1"/>
  <c r="E23" i="2"/>
  <c r="E22" i="2"/>
  <c r="E21" i="2"/>
  <c r="E20" i="2"/>
  <c r="E19" i="2"/>
  <c r="E18" i="2"/>
  <c r="E17" i="2"/>
  <c r="E16" i="2"/>
  <c r="E7" i="2"/>
  <c r="F7" i="2"/>
  <c r="E8" i="2"/>
  <c r="F8" i="2" s="1"/>
  <c r="D8" i="1"/>
  <c r="F6" i="2"/>
  <c r="F5" i="2"/>
  <c r="F4" i="2"/>
</calcChain>
</file>

<file path=xl/sharedStrings.xml><?xml version="1.0" encoding="utf-8"?>
<sst xmlns="http://schemas.openxmlformats.org/spreadsheetml/2006/main" count="120" uniqueCount="56">
  <si>
    <t>51121</t>
  </si>
  <si>
    <t>TÍTULO</t>
  </si>
  <si>
    <t>NOMBRE CORTO</t>
  </si>
  <si>
    <t>DESCRIPCIÓN</t>
  </si>
  <si>
    <t>Presupuesto asignado_Ejercicio de los egresos presupuestarios</t>
  </si>
  <si>
    <t>LTAIPBCSA75FXXIB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</si>
  <si>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</si>
  <si>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</si>
  <si>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</si>
  <si>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</si>
  <si>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</si>
  <si>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</si>
  <si>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</si>
  <si>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</si>
  <si>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473136</t>
  </si>
  <si>
    <t>473141</t>
  </si>
  <si>
    <t>473140</t>
  </si>
  <si>
    <t>473144</t>
  </si>
  <si>
    <t>473139</t>
  </si>
  <si>
    <t>473143</t>
  </si>
  <si>
    <t>473137</t>
  </si>
  <si>
    <t>473138</t>
  </si>
  <si>
    <t>473142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</si>
  <si>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</si>
  <si>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</si>
  <si>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</si>
  <si>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</si>
  <si>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Tabla_473144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</si>
  <si>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</si>
  <si>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</si>
  <si>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</si>
  <si>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</si>
  <si>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</si>
  <si>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</si>
  <si>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61119</t>
  </si>
  <si>
    <t>61120</t>
  </si>
  <si>
    <t>61121</t>
  </si>
  <si>
    <t>61122</t>
  </si>
  <si>
    <t>61123</t>
  </si>
  <si>
    <t>61124</t>
  </si>
  <si>
    <t>61125</t>
  </si>
  <si>
    <t>61126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</si>
  <si>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</si>
  <si>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</si>
  <si>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</si>
  <si>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</si>
  <si>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</si>
  <si>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</si>
  <si>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</si>
  <si>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</si>
  <si>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</si>
  <si>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Administración</t>
  </si>
  <si>
    <t>PROMOCIÓN</t>
  </si>
  <si>
    <t>PUBLICIDAD</t>
  </si>
  <si>
    <t>GASTOS ADMON</t>
  </si>
  <si>
    <t>Es inexistente la información que se refieren las columna: E, en virtud de que está siendo generado el hiervínculo con la información correspondiente B de la tabla 469698 en virtud de que que el fideicomiso se encuentra en transición para la contabilidad gubernamental por lo que no se cuenta con clave de capítulo de gasto y la I ya que no se cuenta con el monto requerido en dicha celda.
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</si>
</sst>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1" applyNumberFormat="1" applyFont="1"/>
    <xf numFmtId="0" fontId="0" fillId="0" borderId="0" xfId="0"/>
    <xf numFmtId="0" fontId="0" fillId="0" borderId="0" xfId="0"/>
    <xf numFmtId="3" fontId="0" fillId="0" borderId="0" xfId="0" applyNumberFormat="1"/>
    <xf numFmtId="1" fontId="0" fillId="0" borderId="0" xfId="1" applyNumberFormat="1" applyFont="1"/>
    <xf numFmtId="1" fontId="0" fillId="0" borderId="0" xfId="0" applyNumberFormat="1"/>
    <xf numFmtId="0" fontId="0" fillId="0" borderId="0" xfId="0"/>
    <xf numFmtId="0" fontId="0" fillId="0" borderId="0" xfId="0"/>
    <xf numFmtId="0" fontId="4" fillId="0" borderId="0" xfId="2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topLeftCell="A3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70.1640625" bestFit="1" customWidth="1"/>
    <col min="5" max="5" width="61.5" bestFit="1" customWidth="1"/>
    <col min="6" max="6" width="73.1640625" bestFit="1" customWidth="1"/>
    <col min="7" max="7" width="17.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9" x14ac:dyDescent="0.2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">
      <c r="A6" s="24" t="s">
        <v>23</v>
      </c>
      <c r="B6" s="25"/>
      <c r="C6" s="25"/>
      <c r="D6" s="25"/>
      <c r="E6" s="25"/>
      <c r="F6" s="25"/>
      <c r="G6" s="25"/>
      <c r="H6" s="25"/>
      <c r="I6" s="25"/>
    </row>
    <row r="7" spans="1:9" ht="29" x14ac:dyDescent="0.2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">
      <c r="A8">
        <v>2018</v>
      </c>
      <c r="B8" s="3">
        <v>43101</v>
      </c>
      <c r="C8" s="3">
        <v>43190</v>
      </c>
      <c r="D8">
        <f>+Tabla_473144!A4</f>
        <v>1</v>
      </c>
      <c r="E8" s="12"/>
      <c r="F8" t="s">
        <v>51</v>
      </c>
      <c r="G8" s="3">
        <v>43216</v>
      </c>
      <c r="H8" s="3">
        <v>43190</v>
      </c>
      <c r="I8" s="15" t="s">
        <v>55</v>
      </c>
    </row>
    <row r="9" spans="1:9" x14ac:dyDescent="0.2">
      <c r="A9">
        <v>2018</v>
      </c>
      <c r="B9" s="3">
        <v>43191</v>
      </c>
      <c r="C9" s="3">
        <v>43281</v>
      </c>
      <c r="D9">
        <v>2</v>
      </c>
      <c r="E9" s="12"/>
      <c r="F9" t="s">
        <v>51</v>
      </c>
      <c r="G9" s="3">
        <v>43294</v>
      </c>
      <c r="H9" s="3">
        <v>43281</v>
      </c>
      <c r="I9" s="15" t="s">
        <v>55</v>
      </c>
    </row>
    <row r="10" spans="1:9" x14ac:dyDescent="0.2">
      <c r="A10">
        <v>2018</v>
      </c>
      <c r="B10" s="3">
        <v>43282</v>
      </c>
      <c r="C10" s="3">
        <v>43373</v>
      </c>
      <c r="D10">
        <v>3</v>
      </c>
      <c r="E10" s="12"/>
      <c r="F10" t="s">
        <v>51</v>
      </c>
      <c r="G10" s="3">
        <v>43404</v>
      </c>
      <c r="H10" s="3">
        <v>43373</v>
      </c>
      <c r="I10" s="15" t="s">
        <v>55</v>
      </c>
    </row>
    <row r="11" spans="1:9" x14ac:dyDescent="0.2">
      <c r="A11">
        <v>2018</v>
      </c>
      <c r="B11" s="3">
        <v>43374</v>
      </c>
      <c r="C11" s="3">
        <v>43465</v>
      </c>
      <c r="D11">
        <v>4</v>
      </c>
      <c r="E11" s="12"/>
      <c r="F11" t="s">
        <v>51</v>
      </c>
      <c r="G11" s="3">
        <v>43121</v>
      </c>
      <c r="H11" s="3">
        <v>43465</v>
      </c>
      <c r="I11" s="15" t="s">
        <v>55</v>
      </c>
    </row>
    <row r="12" spans="1:9" x14ac:dyDescent="0.2">
      <c r="A12">
        <v>2019</v>
      </c>
      <c r="B12" s="3">
        <v>43466</v>
      </c>
      <c r="C12" s="3">
        <v>43555</v>
      </c>
      <c r="D12">
        <v>5</v>
      </c>
      <c r="E12" s="12"/>
      <c r="F12" t="s">
        <v>51</v>
      </c>
      <c r="G12" s="3">
        <v>43584</v>
      </c>
      <c r="H12" s="3">
        <v>43555</v>
      </c>
      <c r="I12" s="15" t="s">
        <v>55</v>
      </c>
    </row>
    <row r="13" spans="1:9" x14ac:dyDescent="0.2">
      <c r="A13">
        <v>2019</v>
      </c>
      <c r="B13" s="3">
        <v>43556</v>
      </c>
      <c r="C13" s="3">
        <v>43646</v>
      </c>
      <c r="D13">
        <v>6</v>
      </c>
      <c r="E13" s="12"/>
      <c r="F13" t="s">
        <v>51</v>
      </c>
      <c r="G13" s="3">
        <v>43671</v>
      </c>
      <c r="H13" s="3">
        <v>43646</v>
      </c>
      <c r="I13" s="15" t="s">
        <v>55</v>
      </c>
    </row>
    <row r="14" spans="1:9" x14ac:dyDescent="0.2">
      <c r="A14">
        <v>2019</v>
      </c>
      <c r="B14" s="3">
        <v>43647</v>
      </c>
      <c r="C14" s="3">
        <v>43738</v>
      </c>
      <c r="D14">
        <v>7</v>
      </c>
      <c r="E14" s="12"/>
      <c r="F14" s="14" t="s">
        <v>51</v>
      </c>
      <c r="G14" s="3">
        <v>43752</v>
      </c>
      <c r="H14" s="3">
        <v>43738</v>
      </c>
      <c r="I14" s="15" t="s">
        <v>55</v>
      </c>
    </row>
    <row r="15" spans="1:9" x14ac:dyDescent="0.2">
      <c r="A15">
        <v>2019</v>
      </c>
      <c r="B15" s="3">
        <v>43739</v>
      </c>
      <c r="C15" s="3">
        <v>43830</v>
      </c>
      <c r="D15">
        <v>8</v>
      </c>
      <c r="F15" s="17" t="s">
        <v>51</v>
      </c>
      <c r="G15" s="3">
        <v>43980</v>
      </c>
      <c r="H15" s="3">
        <v>43830</v>
      </c>
      <c r="I15" s="15" t="s">
        <v>55</v>
      </c>
    </row>
    <row r="16" spans="1:9" x14ac:dyDescent="0.2">
      <c r="A16">
        <v>2020</v>
      </c>
      <c r="B16" s="3">
        <v>43831</v>
      </c>
      <c r="C16" s="3">
        <v>43921</v>
      </c>
      <c r="D16">
        <v>9</v>
      </c>
      <c r="F16" s="17" t="s">
        <v>51</v>
      </c>
      <c r="G16" s="3">
        <v>43980</v>
      </c>
      <c r="H16" s="3">
        <v>43921</v>
      </c>
      <c r="I16" s="15" t="s">
        <v>55</v>
      </c>
    </row>
    <row r="17" spans="1:9" x14ac:dyDescent="0.2">
      <c r="A17">
        <v>2020</v>
      </c>
      <c r="B17" s="3">
        <v>43922</v>
      </c>
      <c r="C17" s="3">
        <v>44012</v>
      </c>
      <c r="D17" s="20">
        <v>10</v>
      </c>
      <c r="F17" t="s">
        <v>51</v>
      </c>
      <c r="G17" s="3">
        <v>44043</v>
      </c>
      <c r="H17" s="3">
        <v>44012</v>
      </c>
      <c r="I17" s="15" t="s">
        <v>55</v>
      </c>
    </row>
    <row r="18" spans="1:9" x14ac:dyDescent="0.2">
      <c r="A18">
        <v>2020</v>
      </c>
      <c r="B18" s="3">
        <v>44013</v>
      </c>
      <c r="C18" s="3">
        <v>44104</v>
      </c>
      <c r="D18" s="20">
        <v>11</v>
      </c>
      <c r="F18" s="20" t="s">
        <v>51</v>
      </c>
      <c r="G18" s="3">
        <v>44134</v>
      </c>
      <c r="H18" s="3">
        <v>44104</v>
      </c>
      <c r="I18" s="15" t="s">
        <v>55</v>
      </c>
    </row>
    <row r="19" spans="1:9" x14ac:dyDescent="0.2">
      <c r="A19">
        <v>2020</v>
      </c>
      <c r="B19" s="3">
        <v>44105</v>
      </c>
      <c r="C19" s="3">
        <v>44196</v>
      </c>
      <c r="D19">
        <v>12</v>
      </c>
      <c r="F19" t="s">
        <v>51</v>
      </c>
      <c r="G19" s="3">
        <v>44227</v>
      </c>
      <c r="H19" s="3">
        <v>44196</v>
      </c>
      <c r="I19" s="15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9"/>
  <sheetViews>
    <sheetView topLeftCell="A3" zoomScaleNormal="100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29.33203125" bestFit="1" customWidth="1"/>
    <col min="3" max="3" width="38.5" bestFit="1" customWidth="1"/>
    <col min="4" max="4" width="24.6640625" bestFit="1" customWidth="1"/>
    <col min="5" max="5" width="29.33203125" bestFit="1" customWidth="1"/>
    <col min="6" max="7" width="15.1640625" bestFit="1" customWidth="1"/>
    <col min="8" max="8" width="12.6640625" customWidth="1"/>
    <col min="9" max="9" width="13.83203125" bestFit="1" customWidth="1"/>
  </cols>
  <sheetData>
    <row r="1" spans="1:9" hidden="1" x14ac:dyDescent="0.2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ht="16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">
      <c r="A4">
        <v>1</v>
      </c>
      <c r="C4" t="s">
        <v>52</v>
      </c>
      <c r="D4" s="4">
        <v>107195099.92229874</v>
      </c>
      <c r="E4" s="8">
        <v>43470674.789999999</v>
      </c>
      <c r="F4" s="4">
        <f>+D4+E4</f>
        <v>150665774.71229875</v>
      </c>
      <c r="G4" s="4">
        <v>48460989.399999991</v>
      </c>
      <c r="H4" s="4">
        <v>48460989.399999991</v>
      </c>
    </row>
    <row r="5" spans="1:9" x14ac:dyDescent="0.2">
      <c r="A5">
        <v>1</v>
      </c>
      <c r="C5" t="s">
        <v>53</v>
      </c>
      <c r="D5" s="4">
        <v>122590427.78749999</v>
      </c>
      <c r="E5" s="8">
        <v>6092469.625</v>
      </c>
      <c r="F5" s="4">
        <f t="shared" ref="F5:F6" si="0">+D5+E5</f>
        <v>128682897.41249999</v>
      </c>
      <c r="G5" s="4">
        <v>1089459.42</v>
      </c>
      <c r="H5" s="4">
        <v>1089459.42</v>
      </c>
    </row>
    <row r="6" spans="1:9" x14ac:dyDescent="0.2">
      <c r="A6">
        <v>1</v>
      </c>
      <c r="C6" t="s">
        <v>54</v>
      </c>
      <c r="D6" s="4">
        <v>12668887.147862738</v>
      </c>
      <c r="E6" s="8">
        <v>118460</v>
      </c>
      <c r="F6" s="4">
        <f t="shared" si="0"/>
        <v>12787347.147862738</v>
      </c>
      <c r="G6" s="4">
        <v>2370250.6000000006</v>
      </c>
      <c r="H6" s="4">
        <v>2370250.6000000006</v>
      </c>
    </row>
    <row r="7" spans="1:9" x14ac:dyDescent="0.2">
      <c r="A7">
        <v>2</v>
      </c>
      <c r="C7" s="5" t="s">
        <v>52</v>
      </c>
      <c r="D7" s="4">
        <v>107195099.92229874</v>
      </c>
      <c r="E7" s="8">
        <f>43470674.79+5288773.775-527212.75</f>
        <v>48232235.814999998</v>
      </c>
      <c r="F7" s="4">
        <f>+D7+E7</f>
        <v>155427335.73729873</v>
      </c>
      <c r="G7" s="4">
        <v>74740755.611999989</v>
      </c>
      <c r="H7" s="4">
        <v>74740755.611999989</v>
      </c>
    </row>
    <row r="8" spans="1:9" x14ac:dyDescent="0.2">
      <c r="A8">
        <v>2</v>
      </c>
      <c r="C8" s="5" t="s">
        <v>53</v>
      </c>
      <c r="D8" s="4">
        <v>122590427.78749999</v>
      </c>
      <c r="E8" s="8">
        <f>6092469.625-5230000+1365000</f>
        <v>2227469.625</v>
      </c>
      <c r="F8" s="4">
        <f t="shared" ref="F8" si="1">+D8+E8</f>
        <v>124817897.41249999</v>
      </c>
      <c r="G8" s="4">
        <v>10628019.300000001</v>
      </c>
      <c r="H8" s="4">
        <v>10628019.300000001</v>
      </c>
    </row>
    <row r="9" spans="1:9" x14ac:dyDescent="0.2">
      <c r="A9">
        <v>2</v>
      </c>
      <c r="C9" s="5" t="s">
        <v>54</v>
      </c>
      <c r="D9" s="4">
        <v>12668887.147862738</v>
      </c>
      <c r="E9" s="9">
        <v>-717540</v>
      </c>
      <c r="F9" s="7">
        <v>12668887</v>
      </c>
      <c r="G9" s="7">
        <v>5338265</v>
      </c>
      <c r="H9" s="7">
        <v>5338265</v>
      </c>
    </row>
    <row r="10" spans="1:9" x14ac:dyDescent="0.2">
      <c r="A10">
        <v>3</v>
      </c>
      <c r="C10" s="6" t="s">
        <v>52</v>
      </c>
      <c r="D10" s="4">
        <v>107195099.92229874</v>
      </c>
      <c r="E10" s="9">
        <v>51987252.077701256</v>
      </c>
      <c r="F10" s="7">
        <v>159182352</v>
      </c>
      <c r="G10" s="4">
        <v>116324558</v>
      </c>
      <c r="H10" s="4">
        <v>116324558</v>
      </c>
    </row>
    <row r="11" spans="1:9" x14ac:dyDescent="0.2">
      <c r="A11">
        <v>3</v>
      </c>
      <c r="C11" s="6" t="s">
        <v>53</v>
      </c>
      <c r="D11" s="4">
        <v>122590427.78749999</v>
      </c>
      <c r="E11" s="9">
        <v>-13278445.787499994</v>
      </c>
      <c r="F11" s="7">
        <v>109311982</v>
      </c>
      <c r="G11" s="4">
        <v>42969884</v>
      </c>
      <c r="H11" s="4">
        <v>42969884</v>
      </c>
    </row>
    <row r="12" spans="1:9" x14ac:dyDescent="0.2">
      <c r="A12">
        <v>3</v>
      </c>
      <c r="C12" s="6" t="s">
        <v>54</v>
      </c>
      <c r="D12" s="4">
        <v>12668887.147862738</v>
      </c>
      <c r="E12" s="9">
        <v>-1188242.147862738</v>
      </c>
      <c r="F12" s="7">
        <v>11480645</v>
      </c>
      <c r="G12" s="4">
        <v>8042030</v>
      </c>
      <c r="H12" s="4">
        <v>8042030</v>
      </c>
    </row>
    <row r="13" spans="1:9" x14ac:dyDescent="0.2">
      <c r="A13" s="10">
        <v>4</v>
      </c>
      <c r="B13" s="10"/>
      <c r="C13" s="10" t="s">
        <v>52</v>
      </c>
      <c r="D13" s="4">
        <v>107195099.92229874</v>
      </c>
      <c r="E13" s="9">
        <v>59100894.077701256</v>
      </c>
      <c r="F13" s="7">
        <v>166295994</v>
      </c>
      <c r="G13" s="7">
        <v>166295994</v>
      </c>
      <c r="H13" s="7">
        <v>166295994</v>
      </c>
    </row>
    <row r="14" spans="1:9" x14ac:dyDescent="0.2">
      <c r="A14" s="10">
        <v>4</v>
      </c>
      <c r="B14" s="10"/>
      <c r="C14" s="10" t="s">
        <v>53</v>
      </c>
      <c r="D14" s="4">
        <v>122590427.78749999</v>
      </c>
      <c r="E14" s="9">
        <v>-29608975.787499994</v>
      </c>
      <c r="F14" s="7">
        <v>92981452</v>
      </c>
      <c r="G14" s="7">
        <v>92981452</v>
      </c>
      <c r="H14" s="7">
        <v>92981452</v>
      </c>
    </row>
    <row r="15" spans="1:9" x14ac:dyDescent="0.2">
      <c r="A15" s="10">
        <v>4</v>
      </c>
      <c r="B15" s="10"/>
      <c r="C15" s="10" t="s">
        <v>54</v>
      </c>
      <c r="D15" s="4">
        <v>12668887.147862738</v>
      </c>
      <c r="E15" s="9">
        <v>-1917877.147862738</v>
      </c>
      <c r="F15" s="7">
        <v>10751010</v>
      </c>
      <c r="G15" s="7">
        <v>10751010</v>
      </c>
      <c r="H15" s="7">
        <v>10751010</v>
      </c>
    </row>
    <row r="16" spans="1:9" x14ac:dyDescent="0.2">
      <c r="A16" s="11">
        <v>5</v>
      </c>
      <c r="B16" s="11"/>
      <c r="C16" s="11" t="s">
        <v>52</v>
      </c>
      <c r="D16" s="4">
        <v>140722592</v>
      </c>
      <c r="E16" s="9">
        <f>+F16-D16</f>
        <v>10586457</v>
      </c>
      <c r="F16" s="7">
        <v>151309049</v>
      </c>
      <c r="G16" s="7">
        <v>21848506.880175997</v>
      </c>
      <c r="H16" s="7">
        <v>21848506.880175997</v>
      </c>
    </row>
    <row r="17" spans="1:9" x14ac:dyDescent="0.2">
      <c r="A17" s="11">
        <v>5</v>
      </c>
      <c r="B17" s="11"/>
      <c r="C17" s="11" t="s">
        <v>53</v>
      </c>
      <c r="D17" s="4">
        <v>81667000</v>
      </c>
      <c r="E17" s="9">
        <f t="shared" ref="E17:E18" si="2">+F17-D17</f>
        <v>22908618</v>
      </c>
      <c r="F17" s="7">
        <v>104575618</v>
      </c>
      <c r="G17" s="7">
        <v>22478848</v>
      </c>
      <c r="H17" s="7">
        <v>22478848</v>
      </c>
    </row>
    <row r="18" spans="1:9" x14ac:dyDescent="0.2">
      <c r="A18" s="11">
        <v>5</v>
      </c>
      <c r="B18" s="11"/>
      <c r="C18" s="11" t="s">
        <v>54</v>
      </c>
      <c r="D18" s="4">
        <v>11193624</v>
      </c>
      <c r="E18" s="9">
        <f t="shared" si="2"/>
        <v>1778385</v>
      </c>
      <c r="F18" s="7">
        <v>12972009</v>
      </c>
      <c r="G18" s="7">
        <v>2972822</v>
      </c>
      <c r="H18" s="7">
        <v>2972822</v>
      </c>
    </row>
    <row r="19" spans="1:9" x14ac:dyDescent="0.2">
      <c r="A19">
        <v>6</v>
      </c>
      <c r="C19" s="13" t="s">
        <v>52</v>
      </c>
      <c r="D19" s="4">
        <v>140722592</v>
      </c>
      <c r="E19" s="9">
        <f>+F19-D19</f>
        <v>12875936</v>
      </c>
      <c r="F19" s="7">
        <v>153598528</v>
      </c>
      <c r="G19" s="7">
        <v>51281281</v>
      </c>
      <c r="H19" s="7">
        <v>51281281</v>
      </c>
    </row>
    <row r="20" spans="1:9" x14ac:dyDescent="0.2">
      <c r="A20">
        <v>6</v>
      </c>
      <c r="C20" s="13" t="s">
        <v>53</v>
      </c>
      <c r="D20" s="4">
        <v>81667000</v>
      </c>
      <c r="E20" s="9">
        <f t="shared" ref="E20:E21" si="3">+F20-D20</f>
        <v>22908618</v>
      </c>
      <c r="F20" s="7">
        <v>104575618</v>
      </c>
      <c r="G20" s="7">
        <v>39864249</v>
      </c>
      <c r="H20" s="7">
        <v>39864249</v>
      </c>
    </row>
    <row r="21" spans="1:9" x14ac:dyDescent="0.2">
      <c r="A21">
        <v>6</v>
      </c>
      <c r="C21" s="13" t="s">
        <v>54</v>
      </c>
      <c r="D21" s="4">
        <v>11193624</v>
      </c>
      <c r="E21" s="9">
        <f t="shared" si="3"/>
        <v>2015202</v>
      </c>
      <c r="F21" s="7">
        <v>13208826</v>
      </c>
      <c r="G21" s="7">
        <v>5941679</v>
      </c>
      <c r="H21" s="7">
        <v>5941679</v>
      </c>
    </row>
    <row r="22" spans="1:9" x14ac:dyDescent="0.2">
      <c r="A22">
        <v>7</v>
      </c>
      <c r="C22" s="16" t="s">
        <v>52</v>
      </c>
      <c r="D22" s="4">
        <v>140722592</v>
      </c>
      <c r="E22" s="9">
        <f>+F22-D22</f>
        <v>22974877</v>
      </c>
      <c r="F22" s="7">
        <v>163697469</v>
      </c>
      <c r="G22" s="7">
        <v>85921642</v>
      </c>
      <c r="H22" s="7">
        <v>85921642</v>
      </c>
      <c r="I22" s="16"/>
    </row>
    <row r="23" spans="1:9" x14ac:dyDescent="0.2">
      <c r="A23" s="16">
        <v>7</v>
      </c>
      <c r="C23" s="16" t="s">
        <v>53</v>
      </c>
      <c r="D23" s="4">
        <v>81667000</v>
      </c>
      <c r="E23" s="9">
        <f t="shared" ref="E23:E30" si="4">+F23-D23</f>
        <v>22129436</v>
      </c>
      <c r="F23" s="7">
        <v>103796436</v>
      </c>
      <c r="G23" s="7">
        <v>49635369</v>
      </c>
      <c r="H23" s="7">
        <v>49635369</v>
      </c>
      <c r="I23" s="16"/>
    </row>
    <row r="24" spans="1:9" x14ac:dyDescent="0.2">
      <c r="A24" s="16">
        <v>7</v>
      </c>
      <c r="C24" s="16" t="s">
        <v>54</v>
      </c>
      <c r="D24" s="4">
        <v>11193624</v>
      </c>
      <c r="E24" s="9">
        <f t="shared" si="4"/>
        <v>2160937</v>
      </c>
      <c r="F24" s="7">
        <v>13354561</v>
      </c>
      <c r="G24" s="7">
        <v>8537532</v>
      </c>
      <c r="H24" s="7">
        <v>8537532</v>
      </c>
      <c r="I24" s="16"/>
    </row>
    <row r="25" spans="1:9" x14ac:dyDescent="0.2">
      <c r="A25">
        <v>8</v>
      </c>
      <c r="C25" s="18" t="s">
        <v>52</v>
      </c>
      <c r="D25" s="4">
        <v>140722592</v>
      </c>
      <c r="E25" s="9">
        <f t="shared" si="4"/>
        <v>-17100924</v>
      </c>
      <c r="F25" s="4">
        <v>123621668</v>
      </c>
      <c r="G25" s="4">
        <v>123621668</v>
      </c>
      <c r="H25" s="4">
        <v>123621668</v>
      </c>
    </row>
    <row r="26" spans="1:9" x14ac:dyDescent="0.2">
      <c r="A26">
        <v>8</v>
      </c>
      <c r="C26" s="18" t="s">
        <v>53</v>
      </c>
      <c r="D26" s="4">
        <v>81667000</v>
      </c>
      <c r="E26" s="9">
        <f t="shared" si="4"/>
        <v>6176799</v>
      </c>
      <c r="F26" s="4">
        <v>87843799</v>
      </c>
      <c r="G26" s="4">
        <v>87843799</v>
      </c>
      <c r="H26" s="4">
        <v>87843799</v>
      </c>
    </row>
    <row r="27" spans="1:9" x14ac:dyDescent="0.2">
      <c r="A27">
        <v>8</v>
      </c>
      <c r="C27" s="18" t="s">
        <v>54</v>
      </c>
      <c r="D27" s="4">
        <v>11193624</v>
      </c>
      <c r="E27" s="9">
        <f t="shared" si="4"/>
        <v>649095</v>
      </c>
      <c r="F27" s="4">
        <v>11842719</v>
      </c>
      <c r="G27" s="4">
        <v>11842719</v>
      </c>
      <c r="H27" s="4">
        <v>11842719</v>
      </c>
    </row>
    <row r="28" spans="1:9" x14ac:dyDescent="0.2">
      <c r="A28">
        <v>9</v>
      </c>
      <c r="C28" s="19" t="s">
        <v>52</v>
      </c>
      <c r="D28" s="4">
        <v>146920271</v>
      </c>
      <c r="E28" s="9">
        <f t="shared" si="4"/>
        <v>17755559</v>
      </c>
      <c r="F28" s="4">
        <v>164675830</v>
      </c>
      <c r="G28" s="4">
        <v>21269626</v>
      </c>
      <c r="H28" s="4">
        <v>21269626</v>
      </c>
    </row>
    <row r="29" spans="1:9" x14ac:dyDescent="0.2">
      <c r="A29">
        <v>9</v>
      </c>
      <c r="C29" s="19" t="s">
        <v>53</v>
      </c>
      <c r="D29" s="4">
        <v>91603547</v>
      </c>
      <c r="E29" s="9">
        <f t="shared" si="4"/>
        <v>55305065</v>
      </c>
      <c r="F29" s="4">
        <v>146908612</v>
      </c>
      <c r="G29" s="4">
        <v>52572082</v>
      </c>
      <c r="H29" s="4">
        <v>52572082</v>
      </c>
    </row>
    <row r="30" spans="1:9" x14ac:dyDescent="0.2">
      <c r="A30">
        <v>9</v>
      </c>
      <c r="C30" s="19" t="s">
        <v>54</v>
      </c>
      <c r="D30" s="4">
        <v>12234754</v>
      </c>
      <c r="E30" s="9">
        <f t="shared" si="4"/>
        <v>381373</v>
      </c>
      <c r="F30" s="4">
        <v>12616127</v>
      </c>
      <c r="G30" s="4">
        <v>3702531</v>
      </c>
      <c r="H30" s="4">
        <v>3702531</v>
      </c>
    </row>
    <row r="31" spans="1:9" x14ac:dyDescent="0.2">
      <c r="A31" s="20">
        <v>10</v>
      </c>
      <c r="C31" s="20" t="s">
        <v>52</v>
      </c>
      <c r="D31" s="4">
        <v>146920271</v>
      </c>
      <c r="E31" s="22">
        <v>-52901986</v>
      </c>
      <c r="F31" s="4">
        <v>94018285</v>
      </c>
      <c r="G31" s="4">
        <v>32098274</v>
      </c>
      <c r="H31" s="4">
        <v>32098274</v>
      </c>
    </row>
    <row r="32" spans="1:9" x14ac:dyDescent="0.2">
      <c r="A32" s="20">
        <v>10</v>
      </c>
      <c r="C32" s="20" t="s">
        <v>53</v>
      </c>
      <c r="D32" s="4">
        <v>91603547</v>
      </c>
      <c r="E32" s="21">
        <f t="shared" ref="E32:E35" si="5">+F32-D32</f>
        <v>42874822</v>
      </c>
      <c r="F32" s="4">
        <v>134478369</v>
      </c>
      <c r="G32" s="4">
        <v>61868477</v>
      </c>
      <c r="H32" s="4">
        <v>61868477</v>
      </c>
    </row>
    <row r="33" spans="1:8" x14ac:dyDescent="0.2">
      <c r="A33" s="20">
        <v>10</v>
      </c>
      <c r="C33" s="20" t="s">
        <v>54</v>
      </c>
      <c r="D33" s="4">
        <v>12234754</v>
      </c>
      <c r="E33" s="22">
        <v>-654487</v>
      </c>
      <c r="F33" s="4">
        <v>11580267</v>
      </c>
      <c r="G33" s="4">
        <v>5956043</v>
      </c>
      <c r="H33" s="4">
        <v>5956043</v>
      </c>
    </row>
    <row r="34" spans="1:8" x14ac:dyDescent="0.2">
      <c r="A34">
        <v>11</v>
      </c>
      <c r="C34" s="20" t="s">
        <v>52</v>
      </c>
      <c r="D34" s="4">
        <v>146920271</v>
      </c>
      <c r="E34">
        <v>-52451059</v>
      </c>
      <c r="F34" s="4">
        <v>94469212</v>
      </c>
      <c r="G34" s="4">
        <v>46851203</v>
      </c>
      <c r="H34" s="4">
        <v>46851203</v>
      </c>
    </row>
    <row r="35" spans="1:8" x14ac:dyDescent="0.2">
      <c r="A35" s="20">
        <v>11</v>
      </c>
      <c r="C35" s="20" t="s">
        <v>53</v>
      </c>
      <c r="D35" s="4">
        <v>91603547</v>
      </c>
      <c r="E35" s="21">
        <f t="shared" si="5"/>
        <v>59119715</v>
      </c>
      <c r="F35" s="4">
        <v>150723262</v>
      </c>
      <c r="G35" s="4">
        <v>85967472</v>
      </c>
      <c r="H35" s="4">
        <v>85967472</v>
      </c>
    </row>
    <row r="36" spans="1:8" x14ac:dyDescent="0.2">
      <c r="A36" s="20">
        <v>11</v>
      </c>
      <c r="C36" s="20" t="s">
        <v>54</v>
      </c>
      <c r="D36" s="4">
        <v>12234754</v>
      </c>
      <c r="E36">
        <v>-135343</v>
      </c>
      <c r="F36" s="4">
        <v>12099411</v>
      </c>
      <c r="G36" s="4">
        <v>7938392</v>
      </c>
      <c r="H36" s="4">
        <v>7938392</v>
      </c>
    </row>
    <row r="37" spans="1:8" x14ac:dyDescent="0.2">
      <c r="A37" s="23">
        <v>12</v>
      </c>
      <c r="B37" s="23"/>
      <c r="C37" s="23" t="s">
        <v>52</v>
      </c>
      <c r="D37" s="4">
        <v>146920271</v>
      </c>
      <c r="E37" s="21">
        <v>-46782991</v>
      </c>
      <c r="F37" s="4">
        <v>100137280</v>
      </c>
      <c r="G37" s="4">
        <v>66374974</v>
      </c>
      <c r="H37" s="4">
        <v>66374974</v>
      </c>
    </row>
    <row r="38" spans="1:8" x14ac:dyDescent="0.2">
      <c r="A38" s="23">
        <v>12</v>
      </c>
      <c r="B38" s="23"/>
      <c r="C38" s="23" t="s">
        <v>53</v>
      </c>
      <c r="D38" s="4">
        <v>91603547</v>
      </c>
      <c r="E38" s="21">
        <v>55977911</v>
      </c>
      <c r="F38" s="4">
        <v>147581458</v>
      </c>
      <c r="G38" s="4">
        <v>107757644</v>
      </c>
      <c r="H38" s="4">
        <v>107757644</v>
      </c>
    </row>
    <row r="39" spans="1:8" x14ac:dyDescent="0.2">
      <c r="A39" s="23">
        <v>12</v>
      </c>
      <c r="B39" s="23"/>
      <c r="C39" s="23" t="s">
        <v>54</v>
      </c>
      <c r="D39" s="4">
        <v>12234754</v>
      </c>
      <c r="E39" s="21">
        <v>-129358</v>
      </c>
      <c r="F39" s="4">
        <v>12105396</v>
      </c>
      <c r="G39" s="4">
        <v>11440419</v>
      </c>
      <c r="H39" s="4">
        <v>11440419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Tabla_473144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2018-04-11T18:34:56Z</dcterms:created>
  <dcterms:modified xsi:type="dcterms:W3CDTF">2021-03-05T17:59:08Z</dcterms:modified>
</cp:coreProperties>
</file>